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<sst xmlns="http://schemas.openxmlformats.org/spreadsheetml/2006/main" count="52" uniqueCount="33">
  <si>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 xml:space="preserve">Saldos </t>
  </si>
  <si>
    <t>Iniciales</t>
  </si>
  <si>
    <t>Deudor</t>
  </si>
  <si>
    <t>Acreedor</t>
  </si>
  <si>
    <t>Cargos</t>
  </si>
  <si>
    <t>Abonos</t>
  </si>
  <si>
    <t>Periodo</t>
  </si>
  <si>
    <t xml:space="preserve"> </t>
  </si>
  <si>
    <t>ACTIVO</t>
  </si>
  <si>
    <t>ACTIVO CIRCULANTE</t>
  </si>
  <si>
    <t>EFECTIVO Y EQUIVALENTES</t>
  </si>
  <si>
    <t>DERECHOS A RECIBIR EFECTIVO O EQUIVALENTES</t>
  </si>
  <si>
    <t>ACTIVO NO CIRCULANTE</t>
  </si>
  <si>
    <t xml:space="preserve">BIENES INMUEBLES, INFRAEST. Y CONST. EN PROCESO   </t>
  </si>
  <si>
    <t>BIENES MUEBLES</t>
  </si>
  <si>
    <t>ACTIVOS INTANGIBLES</t>
  </si>
  <si>
    <t>(DEPRECIACIONES, DETERIORO Y AMORTIZACIONES ACUMU)</t>
  </si>
  <si>
    <t>ACTIVOS DIFERIDOS</t>
  </si>
  <si>
    <t>DERECHOS A RECIBIR BIENES Y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</si>
  <si>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</si>
  <si>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</si>
  <si>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</si>
  <si>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</si>
  <si>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</si>
  <si>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</si>
  <si>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ESTIMACIÓN POR PÉRDIDA O DETERIORO DE ACTIVOS NO CIRCULANTES</t>
  </si>
  <si>
    <t>OTROS ACTIVOS NO CIRCULANTES</t>
  </si>
  <si>
    <t>Saldos  Finales</t>
  </si>
  <si>
    <t>Concepto</t>
  </si>
  <si>
    <t>Variación del</t>
  </si>
  <si>
    <t>¨Bajo protesta de decir verdad declaramos que los Estados Financieros y sus notas, son razonablemente correctos y son responsabilidad del emisor¨</t>
  </si>
  <si>
    <t>COMISIÓN ESTATAL DEL AGUA DE JALISCO</t>
  </si>
  <si>
    <t>Reporte Analítico del Activo al 28/Febrero/2019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</si>
</sst>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49" fontId="4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/>
    </xf>
    <xf numFmtId="4" fontId="4" fillId="0" borderId="16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2914650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H27" sqref="H27"/>
    </sheetView>
  </sheetViews>
  <sheetFormatPr defaultColWidth="9.140625" defaultRowHeight="12.75"/>
  <cols>
    <col min="1" max="1" width="53.7109375" style="0" customWidth="1"/>
    <col min="2" max="5" width="15.28125" style="0" customWidth="1"/>
    <col min="6" max="6" width="15.140625" style="0" customWidth="1"/>
    <col min="7" max="7" width="15.421875" style="0" customWidth="1"/>
    <col min="8" max="8" width="15.28125" style="0" customWidth="1"/>
  </cols>
  <sheetData>
    <row r="1" spans="1:8" ht="31.5" customHeight="1">
      <c r="A1" s="4"/>
      <c r="B1" s="5"/>
      <c r="C1" s="5"/>
      <c r="D1" s="6" t="s">
        <v>31</v>
      </c>
      <c r="E1" s="5"/>
      <c r="F1" s="5"/>
      <c r="G1" s="5"/>
      <c r="H1" s="7"/>
    </row>
    <row r="2" spans="1:8" ht="24" customHeight="1">
      <c r="A2" s="27" t="s">
        <v>32</v>
      </c>
      <c r="B2" s="28"/>
      <c r="C2" s="28"/>
      <c r="D2" s="28"/>
      <c r="E2" s="28"/>
      <c r="F2" s="28"/>
      <c r="G2" s="28"/>
      <c r="H2" s="29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1" t="s">
        <v>28</v>
      </c>
      <c r="B4" s="9" t="s">
        <v>0</v>
      </c>
      <c r="C4" s="10" t="s">
        <v>1</v>
      </c>
      <c r="D4" s="9"/>
      <c r="E4" s="10"/>
      <c r="F4" s="30" t="s">
        <v>27</v>
      </c>
      <c r="G4" s="31"/>
      <c r="H4" s="24" t="s">
        <v>29</v>
      </c>
    </row>
    <row r="5" spans="1:8" ht="18" customHeight="1">
      <c r="A5" s="3"/>
      <c r="B5" s="12" t="s">
        <v>2</v>
      </c>
      <c r="C5" s="13" t="s">
        <v>3</v>
      </c>
      <c r="D5" s="14" t="s">
        <v>4</v>
      </c>
      <c r="E5" s="14" t="s">
        <v>5</v>
      </c>
      <c r="F5" s="12" t="s">
        <v>2</v>
      </c>
      <c r="G5" s="13" t="s">
        <v>3</v>
      </c>
      <c r="H5" s="25" t="s">
        <v>6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6" t="s">
        <v>8</v>
      </c>
      <c r="B8" s="17">
        <f>+B9+B18</f>
        <v>1550160315.34</v>
      </c>
      <c r="C8" s="16" t="s">
        <v>7</v>
      </c>
      <c r="D8" s="17">
        <f>+D9+D18</f>
        <v>163285388.9</v>
      </c>
      <c r="E8" s="17">
        <f>+E9+E18</f>
        <v>205677039.37</v>
      </c>
      <c r="F8" s="17">
        <f aca="true" t="shared" si="0" ref="F8:F16">+B8+D8-E8</f>
        <v>1507768664.87</v>
      </c>
      <c r="G8" s="16" t="s">
        <v>7</v>
      </c>
      <c r="H8" s="17">
        <f>+F8-B8</f>
        <v>-42391650.47000003</v>
      </c>
    </row>
    <row r="9" spans="1:8" ht="15" customHeight="1">
      <c r="A9" s="16" t="s">
        <v>9</v>
      </c>
      <c r="B9" s="17">
        <f>+B10+B11+B12+B13+B14+B15+B16</f>
        <v>962843492.5999999</v>
      </c>
      <c r="C9" s="17"/>
      <c r="D9" s="17">
        <f>+D10+D11+D12+D13+D14+D15+D16</f>
        <v>161574742.37</v>
      </c>
      <c r="E9" s="17">
        <f>+E10+E11+E12+E13+E14+E15+E16</f>
        <v>196365264.37</v>
      </c>
      <c r="F9" s="17">
        <f t="shared" si="0"/>
        <v>928052970.5999998</v>
      </c>
      <c r="G9" s="16" t="s">
        <v>7</v>
      </c>
      <c r="H9" s="17">
        <f aca="true" t="shared" si="1" ref="H9:H23">+F9-B9</f>
        <v>-34790522.00000012</v>
      </c>
    </row>
    <row r="10" spans="1:8" ht="15" customHeight="1">
      <c r="A10" s="16" t="s">
        <v>10</v>
      </c>
      <c r="B10" s="17">
        <v>938629495.42</v>
      </c>
      <c r="C10" s="16" t="s">
        <v>7</v>
      </c>
      <c r="D10" s="17">
        <v>95107571.73</v>
      </c>
      <c r="E10" s="17">
        <v>126193851.83</v>
      </c>
      <c r="F10" s="17">
        <f t="shared" si="0"/>
        <v>907543215.3199999</v>
      </c>
      <c r="G10" s="16" t="s">
        <v>7</v>
      </c>
      <c r="H10" s="17">
        <f t="shared" si="1"/>
        <v>-31086280.100000024</v>
      </c>
    </row>
    <row r="11" spans="1:8" ht="15" customHeight="1">
      <c r="A11" s="16" t="s">
        <v>11</v>
      </c>
      <c r="B11" s="17">
        <v>24213997.18</v>
      </c>
      <c r="C11" s="16" t="s">
        <v>7</v>
      </c>
      <c r="D11" s="18">
        <v>66467170.64</v>
      </c>
      <c r="E11" s="17">
        <v>70171412.54</v>
      </c>
      <c r="F11" s="17">
        <f t="shared" si="0"/>
        <v>20509755.279999986</v>
      </c>
      <c r="G11" s="16" t="s">
        <v>7</v>
      </c>
      <c r="H11" s="17">
        <f t="shared" si="1"/>
        <v>-3704241.9000000134</v>
      </c>
    </row>
    <row r="12" spans="1:8" ht="15" customHeight="1">
      <c r="A12" s="16" t="s">
        <v>18</v>
      </c>
      <c r="B12" s="17">
        <v>0</v>
      </c>
      <c r="C12" s="17"/>
      <c r="D12" s="17">
        <v>0</v>
      </c>
      <c r="E12" s="17">
        <v>0</v>
      </c>
      <c r="F12" s="17">
        <f t="shared" si="0"/>
        <v>0</v>
      </c>
      <c r="G12" s="17"/>
      <c r="H12" s="17">
        <f t="shared" si="1"/>
        <v>0</v>
      </c>
    </row>
    <row r="13" spans="1:8" ht="15" customHeight="1">
      <c r="A13" s="16" t="s">
        <v>19</v>
      </c>
      <c r="B13" s="17">
        <v>0</v>
      </c>
      <c r="C13" s="17"/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1:8" ht="15" customHeight="1">
      <c r="A14" s="16" t="s">
        <v>20</v>
      </c>
      <c r="B14" s="17">
        <v>0</v>
      </c>
      <c r="C14" s="17"/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1:8" ht="15" customHeight="1">
      <c r="A15" s="16" t="s">
        <v>21</v>
      </c>
      <c r="B15" s="17">
        <v>0</v>
      </c>
      <c r="C15" s="17"/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1:8" ht="15" customHeight="1">
      <c r="A16" s="16" t="s">
        <v>22</v>
      </c>
      <c r="B16" s="17">
        <v>0</v>
      </c>
      <c r="C16" s="17"/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1:8" ht="15" customHeight="1">
      <c r="A17" s="15"/>
      <c r="B17" s="17"/>
      <c r="C17" s="15"/>
      <c r="D17" s="15"/>
      <c r="E17" s="15"/>
      <c r="F17" s="15"/>
      <c r="G17" s="15"/>
      <c r="H17" s="17">
        <f t="shared" si="1"/>
        <v>0</v>
      </c>
    </row>
    <row r="18" spans="1:8" ht="15" customHeight="1">
      <c r="A18" s="16" t="s">
        <v>12</v>
      </c>
      <c r="B18" s="17">
        <f>+B19+B20+B21+B22+B23+B24+B25+B26+B27-C24</f>
        <v>587316822.74</v>
      </c>
      <c r="C18" s="16" t="s">
        <v>7</v>
      </c>
      <c r="D18" s="17">
        <f>+D21+D22+D23+D24+D25</f>
        <v>1710646.5300000003</v>
      </c>
      <c r="E18" s="17">
        <f>+E21+E22+E23+E24+E25</f>
        <v>9311775</v>
      </c>
      <c r="F18" s="17">
        <f aca="true" t="shared" si="2" ref="F18:F25">+B18+D18-E18</f>
        <v>579715694.27</v>
      </c>
      <c r="G18" s="16" t="s">
        <v>7</v>
      </c>
      <c r="H18" s="17">
        <f t="shared" si="1"/>
        <v>-7601128.470000029</v>
      </c>
    </row>
    <row r="19" spans="1:8" ht="15" customHeight="1">
      <c r="A19" s="16" t="s">
        <v>23</v>
      </c>
      <c r="B19" s="18">
        <v>0</v>
      </c>
      <c r="C19" s="15"/>
      <c r="D19" s="18">
        <v>0</v>
      </c>
      <c r="E19" s="18">
        <v>0</v>
      </c>
      <c r="F19" s="17">
        <f t="shared" si="2"/>
        <v>0</v>
      </c>
      <c r="G19" s="15"/>
      <c r="H19" s="17">
        <f t="shared" si="1"/>
        <v>0</v>
      </c>
    </row>
    <row r="20" spans="1:8" ht="15" customHeight="1">
      <c r="A20" s="16" t="s">
        <v>24</v>
      </c>
      <c r="B20" s="18">
        <v>0</v>
      </c>
      <c r="C20" s="15"/>
      <c r="D20" s="18">
        <v>0</v>
      </c>
      <c r="E20" s="18">
        <v>0</v>
      </c>
      <c r="F20" s="18">
        <f t="shared" si="2"/>
        <v>0</v>
      </c>
      <c r="G20" s="15"/>
      <c r="H20" s="17">
        <f t="shared" si="1"/>
        <v>0</v>
      </c>
    </row>
    <row r="21" spans="1:8" ht="15" customHeight="1">
      <c r="A21" s="16" t="s">
        <v>13</v>
      </c>
      <c r="B21" s="18">
        <v>548627766.07</v>
      </c>
      <c r="C21" s="16" t="s">
        <v>7</v>
      </c>
      <c r="D21" s="17">
        <v>-5118710.08</v>
      </c>
      <c r="E21" s="17">
        <v>0</v>
      </c>
      <c r="F21" s="18">
        <f t="shared" si="2"/>
        <v>543509055.99</v>
      </c>
      <c r="G21" s="16" t="s">
        <v>7</v>
      </c>
      <c r="H21" s="17">
        <f t="shared" si="1"/>
        <v>-5118710.080000043</v>
      </c>
    </row>
    <row r="22" spans="1:8" ht="15" customHeight="1">
      <c r="A22" s="16" t="s">
        <v>14</v>
      </c>
      <c r="B22" s="17">
        <v>152567094.67</v>
      </c>
      <c r="C22" s="16" t="s">
        <v>7</v>
      </c>
      <c r="D22" s="17">
        <v>0</v>
      </c>
      <c r="E22" s="17">
        <v>0</v>
      </c>
      <c r="F22" s="18">
        <f t="shared" si="2"/>
        <v>152567094.67</v>
      </c>
      <c r="G22" s="16" t="s">
        <v>7</v>
      </c>
      <c r="H22" s="17">
        <f t="shared" si="1"/>
        <v>0</v>
      </c>
    </row>
    <row r="23" spans="1:8" ht="15" customHeight="1">
      <c r="A23" s="16" t="s">
        <v>15</v>
      </c>
      <c r="B23" s="17">
        <v>4590327</v>
      </c>
      <c r="C23" s="16" t="s">
        <v>7</v>
      </c>
      <c r="D23" s="17">
        <v>0</v>
      </c>
      <c r="E23" s="17">
        <v>0</v>
      </c>
      <c r="F23" s="18">
        <f t="shared" si="2"/>
        <v>4590327</v>
      </c>
      <c r="G23" s="16" t="s">
        <v>7</v>
      </c>
      <c r="H23" s="17">
        <f t="shared" si="1"/>
        <v>0</v>
      </c>
    </row>
    <row r="24" spans="1:8" ht="15" customHeight="1">
      <c r="A24" s="16" t="s">
        <v>16</v>
      </c>
      <c r="B24" s="18">
        <v>0</v>
      </c>
      <c r="C24" s="17">
        <v>127566429.91</v>
      </c>
      <c r="D24" s="17">
        <v>0</v>
      </c>
      <c r="E24" s="17">
        <v>898257.25</v>
      </c>
      <c r="F24" s="18">
        <v>0</v>
      </c>
      <c r="G24" s="17">
        <f>+C24+E24-D24</f>
        <v>128464687.16</v>
      </c>
      <c r="H24" s="17">
        <f>+G24-C24</f>
        <v>898257.25</v>
      </c>
    </row>
    <row r="25" spans="1:8" ht="15" customHeight="1">
      <c r="A25" s="16" t="s">
        <v>17</v>
      </c>
      <c r="B25" s="17">
        <v>9098064.91</v>
      </c>
      <c r="C25" s="16"/>
      <c r="D25" s="17">
        <v>6829356.61</v>
      </c>
      <c r="E25" s="17">
        <v>8413517.75</v>
      </c>
      <c r="F25" s="18">
        <f t="shared" si="2"/>
        <v>7513903.77</v>
      </c>
      <c r="G25" s="16" t="s">
        <v>7</v>
      </c>
      <c r="H25" s="17">
        <f>+F25-B25</f>
        <v>-1584161.1400000006</v>
      </c>
    </row>
    <row r="26" spans="1:8" ht="15.75" customHeight="1">
      <c r="A26" s="16" t="s">
        <v>25</v>
      </c>
      <c r="B26" s="18">
        <v>0</v>
      </c>
      <c r="C26" s="19" t="s">
        <v>7</v>
      </c>
      <c r="D26" s="18">
        <v>0</v>
      </c>
      <c r="E26" s="18">
        <v>0</v>
      </c>
      <c r="F26" s="17">
        <f>+B26+D26-E26</f>
        <v>0</v>
      </c>
      <c r="G26" s="19" t="s">
        <v>7</v>
      </c>
      <c r="H26" s="17">
        <f>+B26-F26</f>
        <v>0</v>
      </c>
    </row>
    <row r="27" spans="1:8" ht="12.75">
      <c r="A27" s="20" t="s">
        <v>26</v>
      </c>
      <c r="B27" s="21">
        <v>0</v>
      </c>
      <c r="C27" s="22"/>
      <c r="D27" s="21">
        <v>0</v>
      </c>
      <c r="E27" s="21">
        <v>0</v>
      </c>
      <c r="F27" s="23">
        <f>+B27+D27-E27</f>
        <v>0</v>
      </c>
      <c r="G27" s="22"/>
      <c r="H27" s="23">
        <f>+B27-F27</f>
        <v>0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26" t="s">
        <v>30</v>
      </c>
      <c r="B29" s="26"/>
      <c r="C29" s="26"/>
      <c r="D29" s="26"/>
      <c r="E29" s="26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2:H2"/>
    <mergeCell ref="F4:G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2016-03-17T22:00:16Z</dcterms:created>
  <dcterms:modified xsi:type="dcterms:W3CDTF">2019-04-30T16:34:53Z</dcterms:modified>
  <cp:category/>
  <cp:version/>
  <cp:contentType/>
  <cp:contentStatus/>
</cp:coreProperties>
</file>